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预算下达汇总表" sheetId="4" r:id="rId1"/>
    <sheet name="初始备份 附件2明细表 (2)" sheetId="3" state="hidden" r:id="rId2"/>
  </sheets>
  <definedNames>
    <definedName name="_xlnm.Print_Area" localSheetId="1">'初始备份 附件2明细表 (2)'!$A$1:$P$21</definedName>
    <definedName name="_xlnm.Print_Area" localSheetId="0">资金预算下达汇总表!$A$1:$E$19</definedName>
    <definedName name="_xlnm.Print_Titles" localSheetId="1">'初始备份 附件2明细表 (2)'!$1:$6</definedName>
  </definedNames>
  <calcPr calcId="144525"/>
</workbook>
</file>

<file path=xl/sharedStrings.xml><?xml version="1.0" encoding="utf-8"?>
<sst xmlns="http://schemas.openxmlformats.org/spreadsheetml/2006/main" count="73" uniqueCount="43">
  <si>
    <t>附件1</t>
  </si>
  <si>
    <t>可再生能源电价附加补助地方资金预算汇总表</t>
  </si>
  <si>
    <t>单位：万元</t>
  </si>
  <si>
    <t>序号</t>
  </si>
  <si>
    <t>地方
（单位）</t>
  </si>
  <si>
    <t>总计</t>
  </si>
  <si>
    <t>合计安排</t>
  </si>
  <si>
    <t>已下达</t>
  </si>
  <si>
    <t>本次下达</t>
  </si>
  <si>
    <t>地方（单位）合计</t>
  </si>
  <si>
    <t>山西</t>
  </si>
  <si>
    <t>内蒙古</t>
  </si>
  <si>
    <t>吉林</t>
  </si>
  <si>
    <t>浙江</t>
  </si>
  <si>
    <t>湖南</t>
  </si>
  <si>
    <t>广西</t>
  </si>
  <si>
    <t>四川</t>
  </si>
  <si>
    <t>贵州</t>
  </si>
  <si>
    <t>云南</t>
  </si>
  <si>
    <t>甘肃</t>
  </si>
  <si>
    <t>青海</t>
  </si>
  <si>
    <t>新疆</t>
  </si>
  <si>
    <t>新疆生产建设兵团</t>
  </si>
  <si>
    <t>附件2</t>
  </si>
  <si>
    <t>可再生能源电价附加补助资金预算明细表（分发地方）</t>
  </si>
  <si>
    <t>地方</t>
  </si>
  <si>
    <t>风电项目</t>
  </si>
  <si>
    <t>光伏发电项目</t>
  </si>
  <si>
    <t>生物质
发电项目</t>
  </si>
  <si>
    <t>公共可再生能源独立系统</t>
  </si>
  <si>
    <t>光伏发电项目合计</t>
  </si>
  <si>
    <t>合计</t>
  </si>
  <si>
    <t>光伏扶贫</t>
  </si>
  <si>
    <t>自然人分布式</t>
  </si>
  <si>
    <t>光伏电站及工商业分布式</t>
  </si>
  <si>
    <t>科目代码/名称</t>
  </si>
  <si>
    <t>2116001/
风力发电补助</t>
  </si>
  <si>
    <t>2116002/
太阳能发电补助</t>
  </si>
  <si>
    <t>2116003/
生物质能发电补助</t>
  </si>
  <si>
    <t>-</t>
  </si>
  <si>
    <t>重庆</t>
  </si>
  <si>
    <t>陕西</t>
  </si>
  <si>
    <t>兵团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</si>
</sst>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9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19" fillId="20" borderId="13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7" borderId="12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7" fillId="14" borderId="15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4" fillId="30" borderId="15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right" vertical="center"/>
    </xf>
    <xf numFmtId="177" fontId="4" fillId="0" borderId="2" xfId="23" applyNumberFormat="true" applyFont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vertical="center"/>
    </xf>
    <xf numFmtId="177" fontId="0" fillId="0" borderId="2" xfId="23" applyNumberFormat="true" applyFont="true" applyBorder="true" applyAlignment="true">
      <alignment vertical="center"/>
    </xf>
    <xf numFmtId="0" fontId="0" fillId="0" borderId="2" xfId="0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horizontal="center" vertical="center"/>
    </xf>
    <xf numFmtId="177" fontId="0" fillId="0" borderId="0" xfId="23" applyNumberFormat="true" applyFont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7" fontId="5" fillId="0" borderId="2" xfId="23" applyNumberFormat="true" applyFont="true" applyFill="true" applyBorder="true" applyAlignment="true">
      <alignment vertical="center"/>
    </xf>
    <xf numFmtId="0" fontId="0" fillId="0" borderId="1" xfId="0" applyFont="true" applyBorder="true" applyAlignment="true">
      <alignment horizontal="right" vertical="center"/>
    </xf>
    <xf numFmtId="177" fontId="4" fillId="0" borderId="2" xfId="23" applyNumberFormat="true" applyFont="true" applyFill="true" applyBorder="true" applyAlignment="true">
      <alignment horizontal="right" vertical="center"/>
    </xf>
    <xf numFmtId="0" fontId="2" fillId="0" borderId="7" xfId="0" applyFont="true" applyBorder="true" applyAlignment="true">
      <alignment horizontal="center" vertical="center" wrapText="true"/>
    </xf>
    <xf numFmtId="177" fontId="4" fillId="0" borderId="2" xfId="23" applyNumberFormat="true" applyFont="true" applyBorder="true">
      <alignment vertical="center"/>
    </xf>
    <xf numFmtId="177" fontId="6" fillId="0" borderId="2" xfId="23" applyNumberFormat="true" applyFont="true" applyFill="true" applyBorder="true" applyAlignment="true">
      <alignment vertical="center"/>
    </xf>
    <xf numFmtId="176" fontId="4" fillId="0" borderId="0" xfId="0" applyNumberFormat="true" applyFont="true" applyBorder="true" applyAlignment="true">
      <alignment horizontal="right" vertical="center"/>
    </xf>
    <xf numFmtId="176" fontId="4" fillId="0" borderId="0" xfId="0" applyNumberFormat="true" applyFont="true" applyAlignment="true">
      <alignment horizontal="right" vertical="center"/>
    </xf>
    <xf numFmtId="176" fontId="0" fillId="0" borderId="0" xfId="0" applyNumberFormat="true" applyFill="true">
      <alignment vertical="center"/>
    </xf>
    <xf numFmtId="0" fontId="7" fillId="0" borderId="0" xfId="0" applyFont="true">
      <alignment vertical="center"/>
    </xf>
    <xf numFmtId="0" fontId="4" fillId="0" borderId="2" xfId="0" applyFont="true" applyFill="true" applyBorder="true" applyAlignment="true">
      <alignment horizontal="center" vertical="center" wrapText="true"/>
    </xf>
    <xf numFmtId="176" fontId="0" fillId="0" borderId="2" xfId="0" applyNumberFormat="true" applyFont="true" applyFill="true" applyBorder="true" applyAlignment="true">
      <alignment horizontal="right" vertical="center"/>
    </xf>
    <xf numFmtId="0" fontId="5" fillId="0" borderId="2" xfId="0" applyFont="true" applyFill="true" applyBorder="true" applyAlignment="true">
      <alignment horizontal="center" vertical="center"/>
    </xf>
    <xf numFmtId="176" fontId="0" fillId="0" borderId="2" xfId="0" applyNumberFormat="true" applyFont="true" applyBorder="true" applyAlignment="true">
      <alignment horizontal="right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43" fontId="0" fillId="0" borderId="0" xfId="23" applyFont="true">
      <alignment vertical="center"/>
    </xf>
  </cellXfs>
  <cellStyles count="53">
    <cellStyle name="常规" xfId="0" builtinId="0"/>
    <cellStyle name="常规 5" xfId="1"/>
    <cellStyle name="常规 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千位分隔 3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9"/>
  <sheetViews>
    <sheetView showZeros="0" tabSelected="1" view="pageBreakPreview" zoomScale="85" zoomScaleNormal="100" zoomScaleSheetLayoutView="85" workbookViewId="0">
      <selection activeCell="B19" sqref="B19"/>
    </sheetView>
  </sheetViews>
  <sheetFormatPr defaultColWidth="9" defaultRowHeight="11.25" outlineLevelCol="5"/>
  <cols>
    <col min="1" max="1" width="12.5555555555556" customWidth="true"/>
    <col min="2" max="2" width="19.2111111111111" customWidth="true"/>
    <col min="3" max="5" width="21.7555555555556" customWidth="true"/>
  </cols>
  <sheetData>
    <row r="1" ht="17" customHeight="true" spans="1:1">
      <c r="A1" s="35" t="s">
        <v>0</v>
      </c>
    </row>
    <row r="2" ht="28" customHeight="true" spans="1:5">
      <c r="A2" s="2" t="s">
        <v>1</v>
      </c>
      <c r="B2" s="2"/>
      <c r="C2" s="2"/>
      <c r="D2" s="2"/>
      <c r="E2" s="2"/>
    </row>
    <row r="3" ht="15" customHeight="true" spans="2:5">
      <c r="B3" s="3"/>
      <c r="C3" s="27"/>
      <c r="D3" s="27"/>
      <c r="E3" s="27" t="s">
        <v>2</v>
      </c>
    </row>
    <row r="4" ht="35.1" customHeight="true" spans="1:5">
      <c r="A4" s="5" t="s">
        <v>3</v>
      </c>
      <c r="B4" s="22" t="s">
        <v>4</v>
      </c>
      <c r="C4" s="22" t="s">
        <v>5</v>
      </c>
      <c r="D4" s="22"/>
      <c r="E4" s="22"/>
    </row>
    <row r="5" ht="35.1" customHeight="true" spans="1:5">
      <c r="A5" s="5"/>
      <c r="B5" s="22"/>
      <c r="C5" s="22" t="s">
        <v>6</v>
      </c>
      <c r="D5" s="22" t="s">
        <v>7</v>
      </c>
      <c r="E5" s="22" t="s">
        <v>8</v>
      </c>
    </row>
    <row r="6" ht="23" customHeight="true" spans="1:5">
      <c r="A6" s="36" t="s">
        <v>9</v>
      </c>
      <c r="B6" s="36"/>
      <c r="C6" s="37">
        <f>SUM(C7:C19)</f>
        <v>797405</v>
      </c>
      <c r="D6" s="37">
        <f>SUM(D7:D19)</f>
        <v>378400</v>
      </c>
      <c r="E6" s="37">
        <f>SUM(E7:E19)</f>
        <v>419005</v>
      </c>
    </row>
    <row r="7" ht="23" customHeight="true" spans="1:6">
      <c r="A7" s="13">
        <v>1</v>
      </c>
      <c r="B7" s="38" t="s">
        <v>10</v>
      </c>
      <c r="C7" s="39">
        <v>23266</v>
      </c>
      <c r="D7" s="39">
        <v>23419</v>
      </c>
      <c r="E7" s="39">
        <v>-153</v>
      </c>
      <c r="F7" s="42"/>
    </row>
    <row r="8" s="1" customFormat="true" ht="23" customHeight="true" spans="1:6">
      <c r="A8" s="40">
        <v>2</v>
      </c>
      <c r="B8" s="38" t="s">
        <v>11</v>
      </c>
      <c r="C8" s="39">
        <v>725860</v>
      </c>
      <c r="D8" s="39">
        <v>320748</v>
      </c>
      <c r="E8" s="39">
        <v>405112</v>
      </c>
      <c r="F8" s="42"/>
    </row>
    <row r="9" s="1" customFormat="true" ht="23" customHeight="true" spans="1:6">
      <c r="A9" s="13">
        <v>3</v>
      </c>
      <c r="B9" s="38" t="s">
        <v>12</v>
      </c>
      <c r="C9" s="39">
        <v>5793</v>
      </c>
      <c r="D9" s="39">
        <v>5147</v>
      </c>
      <c r="E9" s="39">
        <v>646</v>
      </c>
      <c r="F9" s="42"/>
    </row>
    <row r="10" s="1" customFormat="true" ht="23" customHeight="true" spans="1:6">
      <c r="A10" s="40">
        <v>4</v>
      </c>
      <c r="B10" s="38" t="s">
        <v>13</v>
      </c>
      <c r="C10" s="39">
        <v>691</v>
      </c>
      <c r="D10" s="39">
        <v>451</v>
      </c>
      <c r="E10" s="39">
        <v>240</v>
      </c>
      <c r="F10" s="42"/>
    </row>
    <row r="11" s="1" customFormat="true" ht="23" customHeight="true" spans="1:6">
      <c r="A11" s="13">
        <v>5</v>
      </c>
      <c r="B11" s="38" t="s">
        <v>14</v>
      </c>
      <c r="C11" s="39">
        <v>1036</v>
      </c>
      <c r="D11" s="39">
        <v>1069</v>
      </c>
      <c r="E11" s="39">
        <v>-33</v>
      </c>
      <c r="F11" s="42"/>
    </row>
    <row r="12" s="1" customFormat="true" ht="23" customHeight="true" spans="1:6">
      <c r="A12" s="40">
        <v>6</v>
      </c>
      <c r="B12" s="38" t="s">
        <v>15</v>
      </c>
      <c r="C12" s="39">
        <v>1199</v>
      </c>
      <c r="D12" s="39">
        <v>1276</v>
      </c>
      <c r="E12" s="39">
        <v>-77</v>
      </c>
      <c r="F12" s="42"/>
    </row>
    <row r="13" s="1" customFormat="true" ht="23" customHeight="true" spans="1:6">
      <c r="A13" s="40">
        <v>7</v>
      </c>
      <c r="B13" s="38" t="s">
        <v>16</v>
      </c>
      <c r="C13" s="39">
        <v>314</v>
      </c>
      <c r="D13" s="39">
        <v>336</v>
      </c>
      <c r="E13" s="39">
        <v>-22</v>
      </c>
      <c r="F13" s="42"/>
    </row>
    <row r="14" s="1" customFormat="true" ht="23" customHeight="true" spans="1:6">
      <c r="A14" s="40">
        <v>8</v>
      </c>
      <c r="B14" s="38" t="s">
        <v>17</v>
      </c>
      <c r="C14" s="39">
        <v>3181</v>
      </c>
      <c r="D14" s="39">
        <v>3264</v>
      </c>
      <c r="E14" s="39">
        <v>-83</v>
      </c>
      <c r="F14" s="42"/>
    </row>
    <row r="15" s="1" customFormat="true" ht="23" customHeight="true" spans="1:6">
      <c r="A15" s="40">
        <v>9</v>
      </c>
      <c r="B15" s="38" t="s">
        <v>18</v>
      </c>
      <c r="C15" s="39">
        <v>15357</v>
      </c>
      <c r="D15" s="39">
        <v>5003</v>
      </c>
      <c r="E15" s="39">
        <v>10354</v>
      </c>
      <c r="F15" s="42"/>
    </row>
    <row r="16" s="1" customFormat="true" ht="23" customHeight="true" spans="1:6">
      <c r="A16" s="40">
        <v>10</v>
      </c>
      <c r="B16" s="38" t="s">
        <v>19</v>
      </c>
      <c r="C16" s="39">
        <v>2007</v>
      </c>
      <c r="D16" s="39">
        <v>2039</v>
      </c>
      <c r="E16" s="39">
        <v>-32</v>
      </c>
      <c r="F16" s="42"/>
    </row>
    <row r="17" s="1" customFormat="true" ht="23" customHeight="true" spans="1:6">
      <c r="A17" s="40">
        <v>11</v>
      </c>
      <c r="B17" s="38" t="s">
        <v>20</v>
      </c>
      <c r="C17" s="39">
        <v>7962</v>
      </c>
      <c r="D17" s="39">
        <v>7962</v>
      </c>
      <c r="E17" s="39">
        <v>0</v>
      </c>
      <c r="F17" s="42"/>
    </row>
    <row r="18" s="1" customFormat="true" ht="23" customHeight="true" spans="1:6">
      <c r="A18" s="40">
        <v>12</v>
      </c>
      <c r="B18" s="38" t="s">
        <v>21</v>
      </c>
      <c r="C18" s="39">
        <v>812</v>
      </c>
      <c r="D18" s="39">
        <v>484</v>
      </c>
      <c r="E18" s="39">
        <v>328</v>
      </c>
      <c r="F18" s="42"/>
    </row>
    <row r="19" s="1" customFormat="true" ht="23" customHeight="true" spans="1:6">
      <c r="A19" s="40">
        <v>13</v>
      </c>
      <c r="B19" s="41" t="s">
        <v>22</v>
      </c>
      <c r="C19" s="39">
        <v>9927</v>
      </c>
      <c r="D19" s="39">
        <v>7202</v>
      </c>
      <c r="E19" s="39">
        <v>2725</v>
      </c>
      <c r="F19" s="42"/>
    </row>
  </sheetData>
  <mergeCells count="5">
    <mergeCell ref="A2:E2"/>
    <mergeCell ref="C4:E4"/>
    <mergeCell ref="A6:B6"/>
    <mergeCell ref="A4:A5"/>
    <mergeCell ref="B4:B5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3"/>
  <sheetViews>
    <sheetView showZeros="0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1.25"/>
  <cols>
    <col min="1" max="1" width="9" hidden="true" customWidth="true"/>
    <col min="2" max="2" width="19.1444444444444" customWidth="true"/>
    <col min="3" max="3" width="20.8555555555556" hidden="true" customWidth="true"/>
    <col min="4" max="4" width="20.8555555555556" customWidth="true"/>
    <col min="5" max="7" width="20.8555555555556" hidden="true" customWidth="true"/>
    <col min="8" max="10" width="20.8555555555556" customWidth="true"/>
    <col min="11" max="11" width="20.8555555555556" hidden="true" customWidth="true"/>
    <col min="12" max="12" width="20.8555555555556" customWidth="true"/>
    <col min="13" max="13" width="20.8555555555556" hidden="true" customWidth="true"/>
    <col min="14" max="14" width="20.8555555555556" customWidth="true"/>
    <col min="15" max="15" width="20.8555555555556" hidden="true" customWidth="true"/>
    <col min="16" max="16" width="20.8555555555556" customWidth="true"/>
    <col min="17" max="17" width="23.6444444444444" customWidth="true"/>
  </cols>
  <sheetData>
    <row r="1" spans="1:2">
      <c r="A1" t="s">
        <v>23</v>
      </c>
      <c r="B1" t="s">
        <v>23</v>
      </c>
    </row>
    <row r="2" ht="47.25" customHeight="true" spans="1:16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3"/>
      <c r="C3" s="4"/>
      <c r="D3" s="4"/>
      <c r="E3" s="4"/>
      <c r="F3" s="4"/>
      <c r="G3" s="4"/>
      <c r="H3" s="4"/>
      <c r="I3" s="4"/>
      <c r="J3" s="4"/>
      <c r="K3" s="27"/>
      <c r="L3" s="27"/>
      <c r="M3" s="27"/>
      <c r="N3" s="27"/>
      <c r="O3" s="27"/>
      <c r="P3" s="27" t="s">
        <v>2</v>
      </c>
    </row>
    <row r="4" ht="24" customHeight="true" spans="1:16">
      <c r="A4" s="5" t="s">
        <v>3</v>
      </c>
      <c r="B4" s="5" t="s">
        <v>25</v>
      </c>
      <c r="C4" s="6" t="s">
        <v>26</v>
      </c>
      <c r="D4" s="6" t="s">
        <v>26</v>
      </c>
      <c r="E4" s="21" t="s">
        <v>27</v>
      </c>
      <c r="F4" s="21"/>
      <c r="G4" s="21"/>
      <c r="H4" s="21" t="s">
        <v>27</v>
      </c>
      <c r="I4" s="21"/>
      <c r="J4" s="21"/>
      <c r="K4" s="6" t="s">
        <v>28</v>
      </c>
      <c r="L4" s="6" t="s">
        <v>28</v>
      </c>
      <c r="M4" s="29" t="s">
        <v>29</v>
      </c>
      <c r="N4" s="29" t="s">
        <v>29</v>
      </c>
      <c r="O4" s="6" t="s">
        <v>30</v>
      </c>
      <c r="P4" s="6" t="s">
        <v>31</v>
      </c>
    </row>
    <row r="5" ht="24" customHeight="true" spans="1:16">
      <c r="A5" s="5"/>
      <c r="B5" s="5"/>
      <c r="C5" s="5"/>
      <c r="D5" s="5"/>
      <c r="E5" s="22" t="s">
        <v>32</v>
      </c>
      <c r="F5" s="22" t="s">
        <v>33</v>
      </c>
      <c r="G5" s="22" t="s">
        <v>34</v>
      </c>
      <c r="H5" s="22" t="s">
        <v>32</v>
      </c>
      <c r="I5" s="22" t="s">
        <v>33</v>
      </c>
      <c r="J5" s="22" t="s">
        <v>34</v>
      </c>
      <c r="K5" s="5"/>
      <c r="L5" s="5"/>
      <c r="M5" s="6"/>
      <c r="N5" s="6"/>
      <c r="O5" s="5"/>
      <c r="P5" s="5"/>
    </row>
    <row r="6" ht="24.95" customHeight="true" spans="1:16">
      <c r="A6" s="7" t="s">
        <v>35</v>
      </c>
      <c r="B6" s="8" t="s">
        <v>35</v>
      </c>
      <c r="C6" s="9" t="s">
        <v>36</v>
      </c>
      <c r="D6" s="9" t="s">
        <v>36</v>
      </c>
      <c r="E6" s="23" t="s">
        <v>37</v>
      </c>
      <c r="F6" s="24"/>
      <c r="G6" s="25"/>
      <c r="H6" s="23" t="s">
        <v>37</v>
      </c>
      <c r="I6" s="24"/>
      <c r="J6" s="25"/>
      <c r="K6" s="9" t="s">
        <v>38</v>
      </c>
      <c r="L6" s="9" t="s">
        <v>38</v>
      </c>
      <c r="M6" s="9" t="s">
        <v>37</v>
      </c>
      <c r="N6" s="9" t="s">
        <v>37</v>
      </c>
      <c r="O6" s="9" t="s">
        <v>37</v>
      </c>
      <c r="P6" s="9" t="s">
        <v>39</v>
      </c>
    </row>
    <row r="7" ht="24.95" customHeight="true" spans="1:17">
      <c r="A7" s="10" t="s">
        <v>31</v>
      </c>
      <c r="B7" s="10"/>
      <c r="C7" s="11">
        <f>SUM(C9:C21)</f>
        <v>423885</v>
      </c>
      <c r="D7" s="12">
        <f t="shared" ref="D7:N7" si="0">SUM(D8:D21)</f>
        <v>231121</v>
      </c>
      <c r="E7" s="12">
        <f t="shared" si="0"/>
        <v>3718</v>
      </c>
      <c r="F7" s="12">
        <f t="shared" si="0"/>
        <v>4843</v>
      </c>
      <c r="G7" s="12">
        <f t="shared" si="0"/>
        <v>299726</v>
      </c>
      <c r="H7" s="12">
        <f t="shared" si="0"/>
        <v>77793</v>
      </c>
      <c r="I7" s="12">
        <f t="shared" si="0"/>
        <v>5862</v>
      </c>
      <c r="J7" s="12">
        <f t="shared" si="0"/>
        <v>254782</v>
      </c>
      <c r="K7" s="12">
        <f t="shared" si="0"/>
        <v>10485</v>
      </c>
      <c r="L7" s="12">
        <f t="shared" si="0"/>
        <v>5978</v>
      </c>
      <c r="M7" s="12">
        <f t="shared" si="0"/>
        <v>68116</v>
      </c>
      <c r="N7" s="12">
        <f t="shared" si="0"/>
        <v>19883</v>
      </c>
      <c r="O7" s="30">
        <f t="shared" ref="O7:O22" si="1">H7+I7+J7+N7</f>
        <v>358320</v>
      </c>
      <c r="P7" s="30">
        <f t="shared" ref="P7:P22" si="2">O7+D7+L7</f>
        <v>595419</v>
      </c>
      <c r="Q7" s="32"/>
    </row>
    <row r="8" ht="23" customHeight="true" spans="1:17">
      <c r="A8" s="13">
        <v>1</v>
      </c>
      <c r="B8" s="13" t="s">
        <v>10</v>
      </c>
      <c r="C8" s="11"/>
      <c r="D8" s="12">
        <v>0</v>
      </c>
      <c r="E8" s="12"/>
      <c r="F8" s="12"/>
      <c r="G8" s="12"/>
      <c r="H8" s="26">
        <v>18350</v>
      </c>
      <c r="I8" s="26">
        <v>905</v>
      </c>
      <c r="J8" s="28">
        <v>0</v>
      </c>
      <c r="K8" s="28"/>
      <c r="L8" s="28">
        <v>0</v>
      </c>
      <c r="M8" s="28"/>
      <c r="N8" s="26"/>
      <c r="O8" s="30">
        <f t="shared" si="1"/>
        <v>19255</v>
      </c>
      <c r="P8" s="30">
        <f t="shared" si="2"/>
        <v>19255</v>
      </c>
      <c r="Q8" s="33"/>
    </row>
    <row r="9" ht="23" customHeight="true" spans="1:16">
      <c r="A9" s="14">
        <v>2</v>
      </c>
      <c r="B9" s="13" t="s">
        <v>11</v>
      </c>
      <c r="C9" s="15">
        <v>413794</v>
      </c>
      <c r="D9" s="16">
        <v>226204</v>
      </c>
      <c r="E9" s="16">
        <v>0</v>
      </c>
      <c r="F9" s="16">
        <v>294</v>
      </c>
      <c r="G9" s="16">
        <v>285615</v>
      </c>
      <c r="H9" s="26">
        <v>30473</v>
      </c>
      <c r="I9" s="26">
        <v>191</v>
      </c>
      <c r="J9" s="18">
        <v>247278</v>
      </c>
      <c r="K9" s="18">
        <v>10449</v>
      </c>
      <c r="L9" s="18">
        <v>5966</v>
      </c>
      <c r="M9" s="18">
        <v>855</v>
      </c>
      <c r="N9" s="26">
        <v>114</v>
      </c>
      <c r="O9" s="30">
        <f t="shared" si="1"/>
        <v>278056</v>
      </c>
      <c r="P9" s="30">
        <f t="shared" si="2"/>
        <v>510226</v>
      </c>
    </row>
    <row r="10" s="1" customFormat="true" ht="23" customHeight="true" spans="1:17">
      <c r="A10" s="13">
        <v>3</v>
      </c>
      <c r="B10" s="13" t="s">
        <v>12</v>
      </c>
      <c r="C10" s="17">
        <v>0</v>
      </c>
      <c r="D10" s="16">
        <v>0</v>
      </c>
      <c r="E10" s="18">
        <v>971</v>
      </c>
      <c r="F10" s="18">
        <v>0</v>
      </c>
      <c r="G10" s="18">
        <v>8</v>
      </c>
      <c r="H10" s="26">
        <v>6328</v>
      </c>
      <c r="I10" s="26">
        <v>0</v>
      </c>
      <c r="J10" s="18">
        <v>0</v>
      </c>
      <c r="K10" s="18">
        <v>0</v>
      </c>
      <c r="L10" s="18">
        <v>0</v>
      </c>
      <c r="M10" s="18">
        <v>0</v>
      </c>
      <c r="N10" s="26"/>
      <c r="O10" s="30">
        <f t="shared" si="1"/>
        <v>6328</v>
      </c>
      <c r="P10" s="30">
        <f t="shared" si="2"/>
        <v>6328</v>
      </c>
      <c r="Q10" s="34"/>
    </row>
    <row r="11" s="1" customFormat="true" ht="23" customHeight="true" spans="1:16">
      <c r="A11" s="14">
        <v>4</v>
      </c>
      <c r="B11" s="13" t="s">
        <v>13</v>
      </c>
      <c r="C11" s="17">
        <v>0</v>
      </c>
      <c r="D11" s="16">
        <v>0</v>
      </c>
      <c r="E11" s="18">
        <v>0</v>
      </c>
      <c r="F11" s="18">
        <v>1</v>
      </c>
      <c r="G11" s="18">
        <v>2</v>
      </c>
      <c r="H11" s="26"/>
      <c r="I11" s="26">
        <v>138</v>
      </c>
      <c r="J11" s="18">
        <v>41</v>
      </c>
      <c r="K11" s="18">
        <v>0</v>
      </c>
      <c r="L11" s="18">
        <v>0</v>
      </c>
      <c r="M11" s="18">
        <v>608</v>
      </c>
      <c r="N11" s="26">
        <v>304</v>
      </c>
      <c r="O11" s="30">
        <f t="shared" si="1"/>
        <v>483</v>
      </c>
      <c r="P11" s="30">
        <f t="shared" si="2"/>
        <v>483</v>
      </c>
    </row>
    <row r="12" s="1" customFormat="true" ht="23" customHeight="true" spans="1:16">
      <c r="A12" s="13">
        <v>5</v>
      </c>
      <c r="B12" s="13" t="s">
        <v>14</v>
      </c>
      <c r="C12" s="17"/>
      <c r="D12" s="16">
        <v>0</v>
      </c>
      <c r="E12" s="18"/>
      <c r="F12" s="18"/>
      <c r="G12" s="18"/>
      <c r="H12" s="26">
        <v>2078</v>
      </c>
      <c r="I12" s="26">
        <v>270</v>
      </c>
      <c r="J12" s="18">
        <v>12</v>
      </c>
      <c r="K12" s="18"/>
      <c r="L12" s="18">
        <v>0</v>
      </c>
      <c r="M12" s="18"/>
      <c r="N12" s="26"/>
      <c r="O12" s="30">
        <f t="shared" si="1"/>
        <v>2360</v>
      </c>
      <c r="P12" s="30">
        <f t="shared" si="2"/>
        <v>2360</v>
      </c>
    </row>
    <row r="13" s="1" customFormat="true" ht="23" customHeight="true" spans="1:16">
      <c r="A13" s="14">
        <v>6</v>
      </c>
      <c r="B13" s="13" t="s">
        <v>15</v>
      </c>
      <c r="C13" s="17">
        <v>0</v>
      </c>
      <c r="D13" s="16">
        <v>0</v>
      </c>
      <c r="E13" s="18">
        <v>9</v>
      </c>
      <c r="F13" s="18">
        <v>619</v>
      </c>
      <c r="G13" s="18">
        <v>0</v>
      </c>
      <c r="H13" s="26">
        <v>365</v>
      </c>
      <c r="I13" s="26">
        <v>149</v>
      </c>
      <c r="J13" s="18">
        <v>0</v>
      </c>
      <c r="K13" s="18">
        <v>0</v>
      </c>
      <c r="L13" s="18">
        <v>0</v>
      </c>
      <c r="M13" s="18">
        <v>0</v>
      </c>
      <c r="N13" s="26"/>
      <c r="O13" s="30">
        <f t="shared" si="1"/>
        <v>514</v>
      </c>
      <c r="P13" s="30">
        <f t="shared" si="2"/>
        <v>514</v>
      </c>
    </row>
    <row r="14" s="1" customFormat="true" ht="23" customHeight="true" spans="1:16">
      <c r="A14" s="13">
        <v>7</v>
      </c>
      <c r="B14" s="13" t="s">
        <v>40</v>
      </c>
      <c r="C14" s="17">
        <v>0</v>
      </c>
      <c r="D14" s="16">
        <v>0</v>
      </c>
      <c r="E14" s="18">
        <v>0</v>
      </c>
      <c r="F14" s="18">
        <v>79</v>
      </c>
      <c r="G14" s="18">
        <v>0</v>
      </c>
      <c r="H14" s="26"/>
      <c r="I14" s="26">
        <v>53</v>
      </c>
      <c r="J14" s="18">
        <v>0</v>
      </c>
      <c r="K14" s="18">
        <v>0</v>
      </c>
      <c r="L14" s="18">
        <v>0</v>
      </c>
      <c r="M14" s="18">
        <v>0</v>
      </c>
      <c r="N14" s="26"/>
      <c r="O14" s="30">
        <f t="shared" si="1"/>
        <v>53</v>
      </c>
      <c r="P14" s="30">
        <f t="shared" si="2"/>
        <v>53</v>
      </c>
    </row>
    <row r="15" s="1" customFormat="true" ht="23" customHeight="true" spans="1:16">
      <c r="A15" s="14">
        <v>8</v>
      </c>
      <c r="B15" s="13" t="s">
        <v>16</v>
      </c>
      <c r="C15" s="17">
        <v>0</v>
      </c>
      <c r="D15" s="16">
        <v>0</v>
      </c>
      <c r="E15" s="18">
        <v>0</v>
      </c>
      <c r="F15" s="18">
        <v>0</v>
      </c>
      <c r="G15" s="18">
        <v>0</v>
      </c>
      <c r="H15" s="26"/>
      <c r="I15" s="26"/>
      <c r="J15" s="18">
        <v>0</v>
      </c>
      <c r="K15" s="18">
        <v>0</v>
      </c>
      <c r="L15" s="18">
        <v>0</v>
      </c>
      <c r="M15" s="18">
        <v>11534</v>
      </c>
      <c r="N15" s="26">
        <v>4994</v>
      </c>
      <c r="O15" s="30">
        <f t="shared" si="1"/>
        <v>4994</v>
      </c>
      <c r="P15" s="30">
        <f t="shared" si="2"/>
        <v>4994</v>
      </c>
    </row>
    <row r="16" s="1" customFormat="true" ht="23" customHeight="true" spans="1:16">
      <c r="A16" s="14">
        <v>9</v>
      </c>
      <c r="B16" s="13" t="s">
        <v>17</v>
      </c>
      <c r="C16" s="17"/>
      <c r="D16" s="16">
        <v>0</v>
      </c>
      <c r="E16" s="18"/>
      <c r="F16" s="18"/>
      <c r="G16" s="18"/>
      <c r="H16" s="26"/>
      <c r="I16" s="26">
        <v>1</v>
      </c>
      <c r="J16" s="18">
        <v>3288</v>
      </c>
      <c r="K16" s="18"/>
      <c r="L16" s="18">
        <v>0</v>
      </c>
      <c r="M16" s="18"/>
      <c r="N16" s="26"/>
      <c r="O16" s="30">
        <f t="shared" si="1"/>
        <v>3289</v>
      </c>
      <c r="P16" s="30">
        <f t="shared" si="2"/>
        <v>3289</v>
      </c>
    </row>
    <row r="17" s="1" customFormat="true" ht="23" customHeight="true" spans="1:16">
      <c r="A17" s="13">
        <v>9</v>
      </c>
      <c r="B17" s="13" t="s">
        <v>18</v>
      </c>
      <c r="C17" s="17">
        <v>1771</v>
      </c>
      <c r="D17" s="16">
        <v>1500</v>
      </c>
      <c r="E17" s="18">
        <v>0</v>
      </c>
      <c r="F17" s="18">
        <v>0</v>
      </c>
      <c r="G17" s="18">
        <v>2232</v>
      </c>
      <c r="H17" s="26"/>
      <c r="I17" s="26"/>
      <c r="J17" s="18">
        <v>2184</v>
      </c>
      <c r="K17" s="18">
        <v>0</v>
      </c>
      <c r="L17" s="18">
        <v>0</v>
      </c>
      <c r="M17" s="18">
        <v>0</v>
      </c>
      <c r="N17" s="26"/>
      <c r="O17" s="30">
        <f t="shared" si="1"/>
        <v>2184</v>
      </c>
      <c r="P17" s="30">
        <f t="shared" si="2"/>
        <v>3684</v>
      </c>
    </row>
    <row r="18" s="1" customFormat="true" ht="23" customHeight="true" spans="1:16">
      <c r="A18" s="14">
        <v>10</v>
      </c>
      <c r="B18" s="13" t="s">
        <v>41</v>
      </c>
      <c r="C18" s="17">
        <v>8320</v>
      </c>
      <c r="D18" s="16">
        <v>3417</v>
      </c>
      <c r="E18" s="18">
        <v>2738</v>
      </c>
      <c r="F18" s="18">
        <v>3850</v>
      </c>
      <c r="G18" s="18">
        <v>11869</v>
      </c>
      <c r="H18" s="26">
        <v>20199</v>
      </c>
      <c r="I18" s="26">
        <v>4155</v>
      </c>
      <c r="J18" s="18">
        <v>1979</v>
      </c>
      <c r="K18" s="18">
        <v>36</v>
      </c>
      <c r="L18" s="18">
        <v>12</v>
      </c>
      <c r="M18" s="31">
        <v>0</v>
      </c>
      <c r="N18" s="26"/>
      <c r="O18" s="30">
        <f t="shared" si="1"/>
        <v>26333</v>
      </c>
      <c r="P18" s="30">
        <f t="shared" si="2"/>
        <v>29762</v>
      </c>
    </row>
    <row r="19" s="1" customFormat="true" ht="23" customHeight="true" spans="1:16">
      <c r="A19" s="13">
        <v>11</v>
      </c>
      <c r="B19" s="13" t="s">
        <v>19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H19" s="26"/>
      <c r="I19" s="26"/>
      <c r="J19" s="18">
        <v>0</v>
      </c>
      <c r="K19" s="18">
        <v>0</v>
      </c>
      <c r="L19" s="18">
        <v>0</v>
      </c>
      <c r="M19" s="18">
        <v>9192</v>
      </c>
      <c r="N19" s="26">
        <v>2298</v>
      </c>
      <c r="O19" s="30">
        <f t="shared" si="1"/>
        <v>2298</v>
      </c>
      <c r="P19" s="30">
        <f t="shared" si="2"/>
        <v>2298</v>
      </c>
    </row>
    <row r="20" s="1" customFormat="true" ht="23" customHeight="true" spans="1:16">
      <c r="A20" s="13">
        <v>12</v>
      </c>
      <c r="B20" s="13" t="s">
        <v>20</v>
      </c>
      <c r="C20" s="17">
        <v>0</v>
      </c>
      <c r="D20" s="18">
        <v>0</v>
      </c>
      <c r="E20" s="18">
        <v>0</v>
      </c>
      <c r="F20" s="18">
        <v>0</v>
      </c>
      <c r="G20" s="18">
        <v>0</v>
      </c>
      <c r="H20" s="26"/>
      <c r="I20" s="26"/>
      <c r="J20" s="18">
        <v>0</v>
      </c>
      <c r="K20" s="18">
        <v>0</v>
      </c>
      <c r="L20" s="18">
        <v>0</v>
      </c>
      <c r="M20" s="18">
        <v>34030</v>
      </c>
      <c r="N20" s="26">
        <v>8379</v>
      </c>
      <c r="O20" s="30">
        <f t="shared" si="1"/>
        <v>8379</v>
      </c>
      <c r="P20" s="30">
        <f t="shared" si="2"/>
        <v>8379</v>
      </c>
    </row>
    <row r="21" ht="18" customHeight="true" spans="1:16">
      <c r="A21" s="14">
        <v>13</v>
      </c>
      <c r="B21" s="13" t="s">
        <v>21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26"/>
      <c r="I21" s="26"/>
      <c r="J21" s="18">
        <v>0</v>
      </c>
      <c r="K21" s="18">
        <v>0</v>
      </c>
      <c r="L21" s="18">
        <v>0</v>
      </c>
      <c r="M21" s="18">
        <v>11897</v>
      </c>
      <c r="N21" s="26">
        <v>3794</v>
      </c>
      <c r="O21" s="30">
        <f t="shared" si="1"/>
        <v>3794</v>
      </c>
      <c r="P21" s="30">
        <f t="shared" si="2"/>
        <v>3794</v>
      </c>
    </row>
    <row r="22" spans="1:16">
      <c r="A22" s="13">
        <v>14</v>
      </c>
      <c r="B22" s="13" t="s">
        <v>42</v>
      </c>
      <c r="C22" s="13"/>
      <c r="D22" s="19">
        <v>0</v>
      </c>
      <c r="E22" s="19"/>
      <c r="F22" s="19"/>
      <c r="G22" s="19"/>
      <c r="H22" s="26"/>
      <c r="I22" s="26">
        <v>1841</v>
      </c>
      <c r="J22" s="19">
        <v>12526</v>
      </c>
      <c r="K22" s="19"/>
      <c r="L22" s="19">
        <v>214</v>
      </c>
      <c r="M22" s="19"/>
      <c r="N22" s="26"/>
      <c r="O22" s="30">
        <f t="shared" si="1"/>
        <v>14367</v>
      </c>
      <c r="P22" s="30">
        <f t="shared" si="2"/>
        <v>14581</v>
      </c>
    </row>
    <row r="23" spans="4:16"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mergeCells count="16">
    <mergeCell ref="A2:P2"/>
    <mergeCell ref="E4:G4"/>
    <mergeCell ref="H4:J4"/>
    <mergeCell ref="E6:G6"/>
    <mergeCell ref="H6:J6"/>
    <mergeCell ref="A7:B7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资金预算下达汇总表</vt:lpstr>
      <vt:lpstr>初始备份 附件2明细表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zhangrui</cp:lastModifiedBy>
  <dcterms:created xsi:type="dcterms:W3CDTF">2019-05-20T17:46:00Z</dcterms:created>
  <cp:lastPrinted>2022-06-07T18:14:00Z</cp:lastPrinted>
  <dcterms:modified xsi:type="dcterms:W3CDTF">2025-06-11T13:49:51Z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DFE025B58EFE479ABC639EF891F01BC5</vt:lpwstr>
  </property>
  <property fmtid="{D5CDD505-2E9C-101B-9397-08002B2CF9AE}" pid="4" name="KSOReadingLayout">
    <vt:bool>true</vt:bool>
  </property>
</Properties>
</file>